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Bilanci Kontabel 2012" sheetId="1" r:id="rId1"/>
    <sheet name="Cash Flow" sheetId="2" r:id="rId2"/>
    <sheet name="PASH" sheetId="3" r:id="rId3"/>
    <sheet name="Pasqyra kapitalit" sheetId="4" r:id="rId4"/>
  </sheets>
  <calcPr calcId="125725"/>
</workbook>
</file>

<file path=xl/calcChain.xml><?xml version="1.0" encoding="utf-8"?>
<calcChain xmlns="http://schemas.openxmlformats.org/spreadsheetml/2006/main">
  <c r="E5" i="1"/>
  <c r="D5"/>
</calcChain>
</file>

<file path=xl/sharedStrings.xml><?xml version="1.0" encoding="utf-8"?>
<sst xmlns="http://schemas.openxmlformats.org/spreadsheetml/2006/main" count="193" uniqueCount="141">
  <si>
    <t>Nipt : J71904009W</t>
  </si>
  <si>
    <t>Periudha: 01.01.2012-31.12.2012</t>
  </si>
  <si>
    <t>AKTIVET</t>
  </si>
  <si>
    <t>Viti 2012</t>
  </si>
  <si>
    <t>Viti 2011</t>
  </si>
  <si>
    <t>I</t>
  </si>
  <si>
    <t>AKTIVET AFATSHKURTRA</t>
  </si>
  <si>
    <t xml:space="preserve">Aktivet monetare </t>
  </si>
  <si>
    <t>Llogari e kerkesa te arketueshme</t>
  </si>
  <si>
    <t>Inventari</t>
  </si>
  <si>
    <t>Tvsh e Zbritshme ( Sistemim Tatime)</t>
  </si>
  <si>
    <t>Shpenzime te shtyra</t>
  </si>
  <si>
    <t xml:space="preserve">Tatim fitimi </t>
  </si>
  <si>
    <t>II</t>
  </si>
  <si>
    <t>AKTIVE AFATGJATA</t>
  </si>
  <si>
    <t>Investime financiare afatgjate</t>
  </si>
  <si>
    <t>-</t>
  </si>
  <si>
    <t>Aktive afatgjata materiale</t>
  </si>
  <si>
    <t>Aktive biologjike afatgjata</t>
  </si>
  <si>
    <t>Aktive afatgjata jo materiale</t>
  </si>
  <si>
    <t>Kapitali aksioner I papagauar</t>
  </si>
  <si>
    <t>Aktivet afatgjata ( ne proces)</t>
  </si>
  <si>
    <t>Detyrimet Afatshkurtra</t>
  </si>
  <si>
    <t xml:space="preserve">Furnitor </t>
  </si>
  <si>
    <t>Detyrime te Tjera</t>
  </si>
  <si>
    <t>Parapagime</t>
  </si>
  <si>
    <t>Detyrime ndaj punonjesve, sigurime etj</t>
  </si>
  <si>
    <t>Detyrime ndaj shtetit ( Tvsh dhjetor )</t>
  </si>
  <si>
    <t>Te ardhura te shtyra</t>
  </si>
  <si>
    <t>Detyrime ndaj pronarit</t>
  </si>
  <si>
    <t>DETYRIMET AFATGJATA</t>
  </si>
  <si>
    <t>Huate Afatgjata</t>
  </si>
  <si>
    <t>Huamarrje te tjera afatgjata</t>
  </si>
  <si>
    <t>Kontribute Ortaku per investime</t>
  </si>
  <si>
    <t>Marredheniet me abonete</t>
  </si>
  <si>
    <t>TOTALI DETYRIMEVE</t>
  </si>
  <si>
    <t xml:space="preserve">KAPITALI </t>
  </si>
  <si>
    <t>III</t>
  </si>
  <si>
    <t xml:space="preserve">Kapitali I nenshkruar </t>
  </si>
  <si>
    <t>Kapitali Derdhur</t>
  </si>
  <si>
    <t>Kapitali Aksionar</t>
  </si>
  <si>
    <t>Primi Aksionit</t>
  </si>
  <si>
    <t>Provizione Afatgjata</t>
  </si>
  <si>
    <t>Rezerva Statuore</t>
  </si>
  <si>
    <t>Rezerva ligjore</t>
  </si>
  <si>
    <t>Rezerva te tjera ( INVESTIME)</t>
  </si>
  <si>
    <t>Fitimet e pashperndara</t>
  </si>
  <si>
    <t>Fitimi ( humbja) e vitit financiar</t>
  </si>
  <si>
    <t>TOTALI KAPITALIT (III)</t>
  </si>
  <si>
    <t>TOTALI I DETYRIMEVE DHE KAPITALIT( I+II+III)</t>
  </si>
  <si>
    <t>* Detryime te tjera</t>
  </si>
  <si>
    <t>* Te drejta</t>
  </si>
  <si>
    <t>Te tjera = 124,807 leke</t>
  </si>
  <si>
    <t>C&amp;S = 3,763,800</t>
  </si>
  <si>
    <t>Diferenca Konvertimi= 2,362,272</t>
  </si>
  <si>
    <t>Shitje klering= 47,423,118</t>
  </si>
  <si>
    <t>Tatime= 54,4917</t>
  </si>
  <si>
    <t>Shuma 54,218,917</t>
  </si>
  <si>
    <t>Paradhenie= 689,000</t>
  </si>
  <si>
    <t>Rivleresim= 74,890,559</t>
  </si>
  <si>
    <t>Debitore te tjere= 8,681,854</t>
  </si>
  <si>
    <t>Shuma 84,261,413</t>
  </si>
  <si>
    <t xml:space="preserve">                     TOTALI I AKTIVEVE ( I+II)</t>
  </si>
  <si>
    <t xml:space="preserve">                     DETYRIMET DHE KAPITALI</t>
  </si>
  <si>
    <t>Ferar shpk</t>
  </si>
  <si>
    <t>Nr</t>
  </si>
  <si>
    <t>Pershkrimi elementeve</t>
  </si>
  <si>
    <t>Viti ushtrimor 2012</t>
  </si>
  <si>
    <t>Viti ushtrimor 2011</t>
  </si>
  <si>
    <t>Fluksi parave nga veprimtarite e shfrytezimit</t>
  </si>
  <si>
    <t>Parate e arketuara nga klientet dhe parapagime</t>
  </si>
  <si>
    <t>Parate e paguara ndaj furnitoreve dhe punonjesve (-)</t>
  </si>
  <si>
    <t>Parate e ardhura nga veprimtarite ( debitore te tjere)</t>
  </si>
  <si>
    <t>Interesi paguar + principal (kredi)</t>
  </si>
  <si>
    <t>Paga dhe sigurime shoqerore</t>
  </si>
  <si>
    <t xml:space="preserve">               Paraja neto nga veprimtarite e shfrytezimit</t>
  </si>
  <si>
    <t xml:space="preserve">II           Fluksi parave nga veprimtarite investuese        </t>
  </si>
  <si>
    <t>Blerjet e kompanise se kontrolluar minus parate e arketuara</t>
  </si>
  <si>
    <t xml:space="preserve">Blerjet e aktiveve afatgjata materiale </t>
  </si>
  <si>
    <t>Kontribute pronari</t>
  </si>
  <si>
    <t>Interes I arketuar</t>
  </si>
  <si>
    <t>Divident I arketuar</t>
  </si>
  <si>
    <t xml:space="preserve">             Paraja neto e perdorur nga veprimtarite investuese</t>
  </si>
  <si>
    <t>III         Fluksi parave nga aktivitet financiare</t>
  </si>
  <si>
    <t>Investime ortaket</t>
  </si>
  <si>
    <t>Te ardhura nga huamarrje afatgjata</t>
  </si>
  <si>
    <t>Pagesa e detyrimeve te tjera ( Taksa, Tvsh, etj)</t>
  </si>
  <si>
    <t>Pagesa detyrimeve te pronareve</t>
  </si>
  <si>
    <t xml:space="preserve">             Paraja neto e perdorur nga veprimtarite financiare</t>
  </si>
  <si>
    <t>IV         Rritja/(renia) neto e mjeteve monetare</t>
  </si>
  <si>
    <t>Mjete monetare ne fillim te periudhes kontabel</t>
  </si>
  <si>
    <t>V          Mjete monetare ne fund te periudhes kontabel</t>
  </si>
  <si>
    <t>I            Fluksi neto nga veprimtaria e shfrytezimit</t>
  </si>
  <si>
    <t>"FERAR" shpk</t>
  </si>
  <si>
    <t>PASQYRA E TE ARDHURAVE DHE SHPENZIMEVE</t>
  </si>
  <si>
    <t>Formati 1- Klasifikimi sipas natyres</t>
  </si>
  <si>
    <t>Shitjet neto (Gjithsej 1+2+3 )</t>
  </si>
  <si>
    <t>Te ardhurat nga veprimtarite e shfrytezimit</t>
  </si>
  <si>
    <t>Ndryshimet ne inventarin e produkteve te gatshme dhe te punes ne proces( pakesimet njihen si shpenzime dhe rritjet si pakesim I shpenzimeve, shpenzime negative)</t>
  </si>
  <si>
    <t>Puna e kryer nga njesia ekonomike raporttuese per qellimet e veta dhe e kapitalizuar</t>
  </si>
  <si>
    <t>Mallrat, lendet e para dhe sherbimet (-)</t>
  </si>
  <si>
    <t>Shp. Te tjera nga veprimtarite e shfrytezimit</t>
  </si>
  <si>
    <t>Shpenzime te personelit dhe sig shoqerore (-)</t>
  </si>
  <si>
    <t>Renia ne vlere ( Zhvleresim) dhe amortizimi (-)</t>
  </si>
  <si>
    <t>Fitim Humbja nga veprimtarite e shfrytezimit</t>
  </si>
  <si>
    <t>Te ardhurat dhe shpenzimet financiare nga njesite e kontrolluara</t>
  </si>
  <si>
    <t>Te ardhurat financiare (+)</t>
  </si>
  <si>
    <t xml:space="preserve">Shpenzime financiare </t>
  </si>
  <si>
    <t>Fitimi( humbja para tatimit)</t>
  </si>
  <si>
    <t>Shpenzimet e tatimit mbi fitimin (10%) (+63938)</t>
  </si>
  <si>
    <t>Fitimi(humbja) neto e vitit financiar</t>
  </si>
  <si>
    <t>Pjesa e fitimit neto per aksioneret e shoq meme</t>
  </si>
  <si>
    <t>Pjesa e fitimit neto per askioneret e pakices</t>
  </si>
  <si>
    <t>Shenim :  Per tatim fitimin 2012</t>
  </si>
  <si>
    <t>Tatim fitim I paguar= -740,036</t>
  </si>
  <si>
    <t>Totali= +22,648</t>
  </si>
  <si>
    <t>Tatim fitim I mbartur= 109,535</t>
  </si>
  <si>
    <t>Tatim fitim I llogaritur= 826923</t>
  </si>
  <si>
    <t>Periudha: 01.01.2012- 31.12.2012</t>
  </si>
  <si>
    <t>Kapitali aksionar</t>
  </si>
  <si>
    <t>Primi aksionit</t>
  </si>
  <si>
    <t>Provizione</t>
  </si>
  <si>
    <t>Rezerva</t>
  </si>
  <si>
    <t>Fititmi pashperndare</t>
  </si>
  <si>
    <t>Totali</t>
  </si>
  <si>
    <t>Pozicioni me 01 Janar 2011</t>
  </si>
  <si>
    <t>Emetim I kapitalit aksionar</t>
  </si>
  <si>
    <t>Fitimi (humbje) neto per periudhen kontabel</t>
  </si>
  <si>
    <t>Pakesim Rezerva</t>
  </si>
  <si>
    <t>Pozicion I rregulluar</t>
  </si>
  <si>
    <t>Aksione te thesarit te riblera</t>
  </si>
  <si>
    <t>Emetimi aksioneve</t>
  </si>
  <si>
    <t>Pozicioni me 31 dhejtor 2012</t>
  </si>
  <si>
    <t>Pozicioni me 31 dhejtor 2011</t>
  </si>
  <si>
    <t>Perfaqesuesi Ligjor</t>
  </si>
  <si>
    <t>Arjan Cukaj</t>
  </si>
  <si>
    <t>Pasqyra e Levizjes se Kapitalit</t>
  </si>
  <si>
    <t>"FERAR"Shpk</t>
  </si>
  <si>
    <t>Llogari e kerkesa te tjera te arketueshme( Rivl tat) etj</t>
  </si>
  <si>
    <r>
      <t xml:space="preserve">Nipt: J71904009W                             </t>
    </r>
    <r>
      <rPr>
        <b/>
        <sz val="11"/>
        <color theme="1"/>
        <rFont val="Calibri"/>
        <family val="2"/>
        <scheme val="minor"/>
      </rPr>
      <t xml:space="preserve"> Pasqyra te Fluksit te Parase ( Metoda Direkte)</t>
    </r>
  </si>
  <si>
    <t>Perfaqesuesi ligjor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</si>
</sst>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0" fontId="0" fillId="0" borderId="17" xfId="0" applyBorder="1"/>
    <xf numFmtId="0" fontId="2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2" fillId="0" borderId="22" xfId="1" applyNumberFormat="1" applyFont="1" applyBorder="1"/>
    <xf numFmtId="164" fontId="2" fillId="0" borderId="24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2" fillId="0" borderId="1" xfId="1" applyNumberFormat="1" applyFont="1" applyBorder="1"/>
    <xf numFmtId="164" fontId="2" fillId="0" borderId="28" xfId="1" applyNumberFormat="1" applyFont="1" applyBorder="1"/>
    <xf numFmtId="0" fontId="2" fillId="0" borderId="20" xfId="0" applyFont="1" applyBorder="1"/>
    <xf numFmtId="164" fontId="2" fillId="0" borderId="27" xfId="1" applyNumberFormat="1" applyFont="1" applyBorder="1"/>
    <xf numFmtId="0" fontId="2" fillId="0" borderId="18" xfId="0" applyFont="1" applyBorder="1" applyAlignment="1">
      <alignment horizontal="center"/>
    </xf>
    <xf numFmtId="164" fontId="0" fillId="0" borderId="1" xfId="1" applyNumberFormat="1" applyFont="1" applyBorder="1"/>
    <xf numFmtId="164" fontId="2" fillId="2" borderId="1" xfId="1" applyNumberFormat="1" applyFont="1" applyFill="1" applyBorder="1"/>
    <xf numFmtId="164" fontId="2" fillId="2" borderId="31" xfId="1" applyNumberFormat="1" applyFont="1" applyFill="1" applyBorder="1"/>
    <xf numFmtId="0" fontId="3" fillId="2" borderId="30" xfId="0" applyFont="1" applyFill="1" applyBorder="1" applyAlignment="1"/>
    <xf numFmtId="0" fontId="3" fillId="2" borderId="22" xfId="0" applyFont="1" applyFill="1" applyBorder="1" applyAlignment="1"/>
    <xf numFmtId="0" fontId="0" fillId="2" borderId="14" xfId="0" applyFill="1" applyBorder="1"/>
    <xf numFmtId="0" fontId="2" fillId="2" borderId="18" xfId="0" applyFont="1" applyFill="1" applyBorder="1" applyAlignment="1">
      <alignment horizontal="center"/>
    </xf>
    <xf numFmtId="164" fontId="0" fillId="0" borderId="28" xfId="1" applyNumberFormat="1" applyFont="1" applyBorder="1" applyAlignment="1">
      <alignment horizontal="center"/>
    </xf>
    <xf numFmtId="164" fontId="0" fillId="0" borderId="28" xfId="1" applyNumberFormat="1" applyFont="1" applyBorder="1" applyAlignment="1">
      <alignment horizontal="right"/>
    </xf>
    <xf numFmtId="164" fontId="0" fillId="0" borderId="29" xfId="1" applyNumberFormat="1" applyFont="1" applyBorder="1" applyAlignment="1">
      <alignment horizontal="right"/>
    </xf>
    <xf numFmtId="164" fontId="0" fillId="0" borderId="27" xfId="1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32" xfId="0" applyFont="1" applyBorder="1"/>
    <xf numFmtId="0" fontId="2" fillId="0" borderId="33" xfId="0" applyFont="1" applyBorder="1"/>
    <xf numFmtId="0" fontId="0" fillId="0" borderId="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7" xfId="0" applyFont="1" applyBorder="1"/>
    <xf numFmtId="0" fontId="0" fillId="0" borderId="18" xfId="0" applyBorder="1"/>
    <xf numFmtId="0" fontId="0" fillId="0" borderId="21" xfId="0" applyFont="1" applyBorder="1"/>
    <xf numFmtId="0" fontId="3" fillId="2" borderId="14" xfId="0" applyFont="1" applyFill="1" applyBorder="1"/>
    <xf numFmtId="0" fontId="3" fillId="2" borderId="18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2" xfId="0" applyFont="1" applyFill="1" applyBorder="1"/>
    <xf numFmtId="0" fontId="2" fillId="0" borderId="6" xfId="0" applyFont="1" applyBorder="1"/>
    <xf numFmtId="0" fontId="2" fillId="0" borderId="17" xfId="0" applyFont="1" applyBorder="1"/>
    <xf numFmtId="164" fontId="0" fillId="2" borderId="22" xfId="1" applyNumberFormat="1" applyFont="1" applyFill="1" applyBorder="1"/>
    <xf numFmtId="164" fontId="0" fillId="2" borderId="1" xfId="1" applyNumberFormat="1" applyFont="1" applyFill="1" applyBorder="1"/>
    <xf numFmtId="164" fontId="2" fillId="0" borderId="4" xfId="1" applyNumberFormat="1" applyFont="1" applyBorder="1"/>
    <xf numFmtId="164" fontId="2" fillId="0" borderId="34" xfId="1" applyNumberFormat="1" applyFont="1" applyBorder="1"/>
    <xf numFmtId="164" fontId="2" fillId="2" borderId="22" xfId="1" applyNumberFormat="1" applyFont="1" applyFill="1" applyBorder="1"/>
    <xf numFmtId="164" fontId="0" fillId="0" borderId="22" xfId="1" applyNumberFormat="1" applyFont="1" applyBorder="1"/>
    <xf numFmtId="164" fontId="2" fillId="0" borderId="23" xfId="1" applyNumberFormat="1" applyFont="1" applyBorder="1"/>
    <xf numFmtId="0" fontId="0" fillId="0" borderId="28" xfId="0" applyBorder="1" applyAlignment="1">
      <alignment vertical="top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0" fillId="0" borderId="31" xfId="0" applyBorder="1"/>
    <xf numFmtId="0" fontId="0" fillId="0" borderId="34" xfId="0" applyBorder="1"/>
    <xf numFmtId="0" fontId="3" fillId="2" borderId="26" xfId="0" applyFont="1" applyFill="1" applyBorder="1"/>
    <xf numFmtId="0" fontId="3" fillId="2" borderId="26" xfId="0" applyFont="1" applyFill="1" applyBorder="1" applyAlignment="1">
      <alignment horizontal="right"/>
    </xf>
    <xf numFmtId="164" fontId="0" fillId="0" borderId="31" xfId="1" applyNumberFormat="1" applyFont="1" applyBorder="1"/>
    <xf numFmtId="0" fontId="0" fillId="0" borderId="27" xfId="0" applyBorder="1" applyAlignment="1">
      <alignment wrapText="1"/>
    </xf>
    <xf numFmtId="164" fontId="0" fillId="0" borderId="34" xfId="1" applyNumberFormat="1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0" fillId="2" borderId="15" xfId="1" applyNumberFormat="1" applyFont="1" applyFill="1" applyBorder="1"/>
    <xf numFmtId="0" fontId="0" fillId="2" borderId="15" xfId="0" applyFill="1" applyBorder="1"/>
    <xf numFmtId="164" fontId="0" fillId="2" borderId="16" xfId="1" applyNumberFormat="1" applyFont="1" applyFill="1" applyBorder="1"/>
    <xf numFmtId="0" fontId="0" fillId="0" borderId="6" xfId="0" applyBorder="1" applyAlignment="1">
      <alignment wrapText="1"/>
    </xf>
    <xf numFmtId="0" fontId="2" fillId="2" borderId="6" xfId="0" applyFont="1" applyFill="1" applyBorder="1"/>
    <xf numFmtId="164" fontId="2" fillId="2" borderId="7" xfId="1" applyNumberFormat="1" applyFont="1" applyFill="1" applyBorder="1"/>
    <xf numFmtId="0" fontId="0" fillId="2" borderId="6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22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11" xfId="0" applyFont="1" applyBorder="1"/>
    <xf numFmtId="0" fontId="2" fillId="0" borderId="19" xfId="0" applyFont="1" applyBorder="1"/>
    <xf numFmtId="0" fontId="2" fillId="2" borderId="14" xfId="0" applyFont="1" applyFill="1" applyBorder="1"/>
    <xf numFmtId="0" fontId="2" fillId="2" borderId="18" xfId="0" applyFont="1" applyFill="1" applyBorder="1"/>
    <xf numFmtId="0" fontId="2" fillId="0" borderId="0" xfId="0" applyFont="1" applyAlignment="1">
      <alignment horizontal="center"/>
    </xf>
    <xf numFmtId="0" fontId="0" fillId="0" borderId="30" xfId="0" applyBorder="1"/>
    <xf numFmtId="0" fontId="0" fillId="0" borderId="35" xfId="0" applyBorder="1"/>
    <xf numFmtId="0" fontId="2" fillId="0" borderId="14" xfId="0" applyFont="1" applyBorder="1"/>
    <xf numFmtId="0" fontId="2" fillId="0" borderId="1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7"/>
  <sheetViews>
    <sheetView workbookViewId="0">
      <selection activeCell="D57" sqref="D57"/>
    </sheetView>
  </sheetViews>
  <sheetFormatPr defaultRowHeight="15"/>
  <cols>
    <col min="1" max="1" width="2.85546875" customWidth="1"/>
    <col min="3" max="3" width="43.140625" customWidth="1"/>
    <col min="4" max="4" width="17.7109375" customWidth="1"/>
    <col min="5" max="5" width="19.5703125" customWidth="1"/>
  </cols>
  <sheetData>
    <row r="1" spans="2:5">
      <c r="C1" s="1" t="s">
        <v>137</v>
      </c>
    </row>
    <row r="2" spans="2:5">
      <c r="C2" s="1" t="s">
        <v>0</v>
      </c>
    </row>
    <row r="3" spans="2:5" ht="15.75" thickBot="1">
      <c r="C3" s="1" t="s">
        <v>1</v>
      </c>
    </row>
    <row r="4" spans="2:5" ht="16.5" thickBot="1">
      <c r="B4" s="100" t="s">
        <v>2</v>
      </c>
      <c r="C4" s="101"/>
      <c r="D4" s="44" t="s">
        <v>3</v>
      </c>
      <c r="E4" s="44" t="s">
        <v>4</v>
      </c>
    </row>
    <row r="5" spans="2:5" ht="15.75" thickBot="1">
      <c r="B5" s="11" t="s">
        <v>5</v>
      </c>
      <c r="C5" s="15" t="s">
        <v>6</v>
      </c>
      <c r="D5" s="24">
        <f>D6+D7+D8+D9+D10+D11+D12</f>
        <v>626113364</v>
      </c>
      <c r="E5" s="24">
        <f>E6+E7+E8+E9+E10+E11+E12</f>
        <v>511758648</v>
      </c>
    </row>
    <row r="6" spans="2:5">
      <c r="B6" s="8">
        <v>1</v>
      </c>
      <c r="C6" s="16" t="s">
        <v>7</v>
      </c>
      <c r="D6" s="25">
        <v>100371</v>
      </c>
      <c r="E6" s="25">
        <v>456209</v>
      </c>
    </row>
    <row r="7" spans="2:5">
      <c r="B7" s="3">
        <v>2</v>
      </c>
      <c r="C7" s="17" t="s">
        <v>8</v>
      </c>
      <c r="D7" s="26">
        <v>48467785</v>
      </c>
      <c r="E7" s="26">
        <v>48281785</v>
      </c>
    </row>
    <row r="8" spans="2:5">
      <c r="B8" s="3">
        <v>3</v>
      </c>
      <c r="C8" s="17" t="s">
        <v>138</v>
      </c>
      <c r="D8" s="26">
        <v>84261413</v>
      </c>
      <c r="E8" s="26">
        <v>83572413</v>
      </c>
    </row>
    <row r="9" spans="2:5">
      <c r="B9" s="3">
        <v>4</v>
      </c>
      <c r="C9" s="17" t="s">
        <v>9</v>
      </c>
      <c r="D9" s="26">
        <v>27771538</v>
      </c>
      <c r="E9" s="26">
        <v>22661999</v>
      </c>
    </row>
    <row r="10" spans="2:5">
      <c r="B10" s="3">
        <v>5</v>
      </c>
      <c r="C10" s="17" t="s">
        <v>10</v>
      </c>
      <c r="D10" s="26">
        <v>390274</v>
      </c>
      <c r="E10" s="26">
        <v>2584334</v>
      </c>
    </row>
    <row r="11" spans="2:5">
      <c r="B11" s="3">
        <v>6</v>
      </c>
      <c r="C11" s="17" t="s">
        <v>11</v>
      </c>
      <c r="D11" s="26">
        <v>465099335</v>
      </c>
      <c r="E11" s="26">
        <v>354092373</v>
      </c>
    </row>
    <row r="12" spans="2:5" ht="15.75" thickBot="1">
      <c r="B12" s="14">
        <v>7</v>
      </c>
      <c r="C12" s="18" t="s">
        <v>12</v>
      </c>
      <c r="D12" s="27">
        <v>22648</v>
      </c>
      <c r="E12" s="27">
        <v>109535</v>
      </c>
    </row>
    <row r="13" spans="2:5" ht="15.75" thickBot="1">
      <c r="B13" s="11" t="s">
        <v>13</v>
      </c>
      <c r="C13" s="15" t="s">
        <v>14</v>
      </c>
      <c r="D13" s="28">
        <v>45712018</v>
      </c>
      <c r="E13" s="28">
        <v>45188465</v>
      </c>
    </row>
    <row r="14" spans="2:5">
      <c r="B14" s="8">
        <v>1</v>
      </c>
      <c r="C14" s="16" t="s">
        <v>15</v>
      </c>
      <c r="D14" s="43" t="s">
        <v>16</v>
      </c>
      <c r="E14" s="43" t="s">
        <v>16</v>
      </c>
    </row>
    <row r="15" spans="2:5">
      <c r="B15" s="3">
        <v>2</v>
      </c>
      <c r="C15" s="17" t="s">
        <v>17</v>
      </c>
      <c r="D15" s="26">
        <v>45712018</v>
      </c>
      <c r="E15" s="26">
        <v>45188465</v>
      </c>
    </row>
    <row r="16" spans="2:5">
      <c r="B16" s="3">
        <v>3</v>
      </c>
      <c r="C16" s="17" t="s">
        <v>18</v>
      </c>
      <c r="D16" s="41" t="s">
        <v>16</v>
      </c>
      <c r="E16" s="41" t="s">
        <v>16</v>
      </c>
    </row>
    <row r="17" spans="2:5">
      <c r="B17" s="3">
        <v>4</v>
      </c>
      <c r="C17" s="17" t="s">
        <v>19</v>
      </c>
      <c r="D17" s="41" t="s">
        <v>16</v>
      </c>
      <c r="E17" s="41" t="s">
        <v>16</v>
      </c>
    </row>
    <row r="18" spans="2:5">
      <c r="B18" s="3">
        <v>5</v>
      </c>
      <c r="C18" s="17" t="s">
        <v>20</v>
      </c>
      <c r="D18" s="41" t="s">
        <v>16</v>
      </c>
      <c r="E18" s="41" t="s">
        <v>16</v>
      </c>
    </row>
    <row r="19" spans="2:5" ht="15.75" thickBot="1">
      <c r="B19" s="14">
        <v>6</v>
      </c>
      <c r="C19" s="18" t="s">
        <v>21</v>
      </c>
      <c r="D19" s="42" t="s">
        <v>16</v>
      </c>
      <c r="E19" s="42" t="s">
        <v>16</v>
      </c>
    </row>
    <row r="20" spans="2:5" ht="16.5" thickBot="1">
      <c r="B20" s="36" t="s">
        <v>62</v>
      </c>
      <c r="C20" s="37"/>
      <c r="D20" s="34">
        <v>671825382</v>
      </c>
      <c r="E20" s="34">
        <v>556947113</v>
      </c>
    </row>
    <row r="21" spans="2:5" ht="16.5" thickBot="1">
      <c r="B21" s="94" t="s">
        <v>63</v>
      </c>
      <c r="C21" s="95"/>
      <c r="D21" s="35">
        <v>671825382</v>
      </c>
      <c r="E21" s="35">
        <v>556947113</v>
      </c>
    </row>
    <row r="22" spans="2:5" ht="15.75" thickBot="1">
      <c r="B22" s="11" t="s">
        <v>5</v>
      </c>
      <c r="C22" s="15" t="s">
        <v>22</v>
      </c>
      <c r="D22" s="28">
        <v>431585805</v>
      </c>
      <c r="E22" s="28">
        <v>287665102</v>
      </c>
    </row>
    <row r="23" spans="2:5">
      <c r="B23" s="8">
        <v>1</v>
      </c>
      <c r="C23" s="16" t="s">
        <v>23</v>
      </c>
      <c r="D23" s="25">
        <v>171800424</v>
      </c>
      <c r="E23" s="25">
        <v>132490714</v>
      </c>
    </row>
    <row r="24" spans="2:5">
      <c r="B24" s="3">
        <v>2</v>
      </c>
      <c r="C24" s="17" t="s">
        <v>24</v>
      </c>
      <c r="D24" s="26">
        <v>54218914</v>
      </c>
      <c r="E24" s="26">
        <v>3907889</v>
      </c>
    </row>
    <row r="25" spans="2:5">
      <c r="B25" s="3">
        <v>3</v>
      </c>
      <c r="C25" s="17" t="s">
        <v>25</v>
      </c>
      <c r="D25" s="26">
        <v>184720323</v>
      </c>
      <c r="E25" s="26">
        <v>134704876</v>
      </c>
    </row>
    <row r="26" spans="2:5">
      <c r="B26" s="3">
        <v>4</v>
      </c>
      <c r="C26" s="17" t="s">
        <v>26</v>
      </c>
      <c r="D26" s="26">
        <v>6226866</v>
      </c>
      <c r="E26" s="26">
        <v>2508785</v>
      </c>
    </row>
    <row r="27" spans="2:5">
      <c r="B27" s="3">
        <v>5</v>
      </c>
      <c r="C27" s="17" t="s">
        <v>27</v>
      </c>
      <c r="D27" s="26">
        <v>146714</v>
      </c>
      <c r="E27" s="26">
        <v>381591</v>
      </c>
    </row>
    <row r="28" spans="2:5">
      <c r="B28" s="3">
        <v>6</v>
      </c>
      <c r="C28" s="17" t="s">
        <v>28</v>
      </c>
      <c r="D28" s="26">
        <v>789167</v>
      </c>
      <c r="E28" s="40" t="s">
        <v>16</v>
      </c>
    </row>
    <row r="29" spans="2:5" ht="15.75" thickBot="1">
      <c r="B29" s="14">
        <v>7</v>
      </c>
      <c r="C29" s="18" t="s">
        <v>29</v>
      </c>
      <c r="D29" s="27">
        <v>13683397</v>
      </c>
      <c r="E29" s="27">
        <v>13671247</v>
      </c>
    </row>
    <row r="30" spans="2:5" ht="15.75" thickBot="1">
      <c r="B30" s="11" t="s">
        <v>13</v>
      </c>
      <c r="C30" s="32" t="s">
        <v>30</v>
      </c>
      <c r="D30" s="28">
        <v>45858352</v>
      </c>
      <c r="E30" s="28">
        <v>79395660</v>
      </c>
    </row>
    <row r="31" spans="2:5">
      <c r="B31" s="8">
        <v>1</v>
      </c>
      <c r="C31" s="16" t="s">
        <v>31</v>
      </c>
      <c r="D31" s="25">
        <v>45858352</v>
      </c>
      <c r="E31" s="25">
        <v>79395660</v>
      </c>
    </row>
    <row r="32" spans="2:5">
      <c r="B32" s="3">
        <v>2</v>
      </c>
      <c r="C32" s="17" t="s">
        <v>32</v>
      </c>
      <c r="D32" s="41" t="s">
        <v>16</v>
      </c>
      <c r="E32" s="41" t="s">
        <v>16</v>
      </c>
    </row>
    <row r="33" spans="2:5">
      <c r="B33" s="3">
        <v>3</v>
      </c>
      <c r="C33" s="17" t="s">
        <v>33</v>
      </c>
      <c r="D33" s="41" t="s">
        <v>16</v>
      </c>
      <c r="E33" s="41" t="s">
        <v>16</v>
      </c>
    </row>
    <row r="34" spans="2:5" ht="15.75" thickBot="1">
      <c r="B34" s="14">
        <v>4</v>
      </c>
      <c r="C34" s="18" t="s">
        <v>34</v>
      </c>
      <c r="D34" s="42" t="s">
        <v>16</v>
      </c>
      <c r="E34" s="42" t="s">
        <v>16</v>
      </c>
    </row>
    <row r="35" spans="2:5" ht="15.75" thickBot="1">
      <c r="B35" s="96" t="s">
        <v>35</v>
      </c>
      <c r="C35" s="97"/>
      <c r="D35" s="34">
        <v>477444157</v>
      </c>
      <c r="E35" s="34">
        <v>367060762</v>
      </c>
    </row>
    <row r="36" spans="2:5" ht="15.75" thickBot="1">
      <c r="B36" s="38" t="s">
        <v>37</v>
      </c>
      <c r="C36" s="39" t="s">
        <v>36</v>
      </c>
      <c r="D36" s="34">
        <v>194381225</v>
      </c>
      <c r="E36" s="34">
        <v>189886351</v>
      </c>
    </row>
    <row r="37" spans="2:5">
      <c r="B37" s="8">
        <v>1</v>
      </c>
      <c r="C37" s="16" t="s">
        <v>38</v>
      </c>
      <c r="D37" s="43" t="s">
        <v>16</v>
      </c>
      <c r="E37" s="43" t="s">
        <v>16</v>
      </c>
    </row>
    <row r="38" spans="2:5">
      <c r="B38" s="3">
        <v>2</v>
      </c>
      <c r="C38" s="17" t="s">
        <v>39</v>
      </c>
      <c r="D38" s="26">
        <v>100500000</v>
      </c>
      <c r="E38" s="26">
        <v>100500000</v>
      </c>
    </row>
    <row r="39" spans="2:5">
      <c r="B39" s="3">
        <v>3</v>
      </c>
      <c r="C39" s="17" t="s">
        <v>40</v>
      </c>
      <c r="D39" s="41" t="s">
        <v>16</v>
      </c>
      <c r="E39" s="41" t="s">
        <v>16</v>
      </c>
    </row>
    <row r="40" spans="2:5">
      <c r="B40" s="3">
        <v>4</v>
      </c>
      <c r="C40" s="17" t="s">
        <v>41</v>
      </c>
      <c r="D40" s="41" t="s">
        <v>16</v>
      </c>
      <c r="E40" s="41" t="s">
        <v>16</v>
      </c>
    </row>
    <row r="41" spans="2:5">
      <c r="B41" s="3">
        <v>5</v>
      </c>
      <c r="C41" s="17" t="s">
        <v>42</v>
      </c>
      <c r="D41" s="26">
        <v>116322</v>
      </c>
      <c r="E41" s="26">
        <v>116322</v>
      </c>
    </row>
    <row r="42" spans="2:5">
      <c r="B42" s="3">
        <v>6</v>
      </c>
      <c r="C42" s="17" t="s">
        <v>43</v>
      </c>
      <c r="D42" s="41" t="s">
        <v>16</v>
      </c>
      <c r="E42" s="41" t="s">
        <v>16</v>
      </c>
    </row>
    <row r="43" spans="2:5">
      <c r="B43" s="3">
        <v>7</v>
      </c>
      <c r="C43" s="17" t="s">
        <v>44</v>
      </c>
      <c r="D43" s="26">
        <v>10055491</v>
      </c>
      <c r="E43" s="26">
        <v>10055491</v>
      </c>
    </row>
    <row r="44" spans="2:5">
      <c r="B44" s="3">
        <v>8</v>
      </c>
      <c r="C44" s="17" t="s">
        <v>45</v>
      </c>
      <c r="D44" s="26">
        <v>79214538</v>
      </c>
      <c r="E44" s="26">
        <v>72669532</v>
      </c>
    </row>
    <row r="45" spans="2:5">
      <c r="B45" s="3">
        <v>9</v>
      </c>
      <c r="C45" s="17" t="s">
        <v>46</v>
      </c>
      <c r="D45" s="41" t="s">
        <v>16</v>
      </c>
      <c r="E45" s="41" t="s">
        <v>16</v>
      </c>
    </row>
    <row r="46" spans="2:5" ht="15.75" thickBot="1">
      <c r="B46" s="14">
        <v>10</v>
      </c>
      <c r="C46" s="18" t="s">
        <v>47</v>
      </c>
      <c r="D46" s="27">
        <v>4494874</v>
      </c>
      <c r="E46" s="27">
        <v>6545006</v>
      </c>
    </row>
    <row r="47" spans="2:5" ht="15.75" thickBot="1">
      <c r="B47" s="96" t="s">
        <v>48</v>
      </c>
      <c r="C47" s="97"/>
      <c r="D47" s="34">
        <v>194381225</v>
      </c>
      <c r="E47" s="34">
        <v>189886351</v>
      </c>
    </row>
    <row r="48" spans="2:5" ht="15.75" thickBot="1">
      <c r="B48" s="98" t="s">
        <v>49</v>
      </c>
      <c r="C48" s="99"/>
      <c r="D48" s="34">
        <v>671825382</v>
      </c>
      <c r="E48" s="34">
        <v>556947113</v>
      </c>
    </row>
    <row r="50" spans="3:4">
      <c r="C50" t="s">
        <v>50</v>
      </c>
      <c r="D50" t="s">
        <v>51</v>
      </c>
    </row>
    <row r="51" spans="3:4">
      <c r="C51" t="s">
        <v>52</v>
      </c>
      <c r="D51" t="s">
        <v>58</v>
      </c>
    </row>
    <row r="52" spans="3:4">
      <c r="C52" t="s">
        <v>53</v>
      </c>
      <c r="D52" t="s">
        <v>59</v>
      </c>
    </row>
    <row r="53" spans="3:4">
      <c r="C53" t="s">
        <v>54</v>
      </c>
      <c r="D53" t="s">
        <v>60</v>
      </c>
    </row>
    <row r="54" spans="3:4">
      <c r="C54" t="s">
        <v>55</v>
      </c>
      <c r="D54" s="1" t="s">
        <v>61</v>
      </c>
    </row>
    <row r="55" spans="3:4">
      <c r="C55" t="s">
        <v>56</v>
      </c>
    </row>
    <row r="56" spans="3:4">
      <c r="C56" s="1" t="s">
        <v>57</v>
      </c>
      <c r="D56" t="s">
        <v>140</v>
      </c>
    </row>
    <row r="57" spans="3:4">
      <c r="D57" s="45" t="s">
        <v>135</v>
      </c>
    </row>
  </sheetData>
  <mergeCells count="5">
    <mergeCell ref="B21:C21"/>
    <mergeCell ref="B35:C35"/>
    <mergeCell ref="B47:C47"/>
    <mergeCell ref="B48:C48"/>
    <mergeCell ref="B4:C4"/>
  </mergeCells>
  <pageMargins left="0.32" right="0.24" top="0.2800000000000000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6"/>
  <sheetViews>
    <sheetView workbookViewId="0">
      <selection activeCell="D35" sqref="D35"/>
    </sheetView>
  </sheetViews>
  <sheetFormatPr defaultRowHeight="15"/>
  <cols>
    <col min="1" max="1" width="7.42578125" customWidth="1"/>
    <col min="2" max="2" width="5.85546875" customWidth="1"/>
    <col min="3" max="3" width="54.85546875" customWidth="1"/>
    <col min="4" max="4" width="30.28515625" customWidth="1"/>
    <col min="5" max="5" width="22" customWidth="1"/>
  </cols>
  <sheetData>
    <row r="2" spans="2:5">
      <c r="C2" t="s">
        <v>64</v>
      </c>
    </row>
    <row r="3" spans="2:5">
      <c r="C3" t="s">
        <v>139</v>
      </c>
    </row>
    <row r="4" spans="2:5" ht="15.75" thickBot="1">
      <c r="C4" s="106"/>
      <c r="D4" s="106"/>
      <c r="E4" s="106"/>
    </row>
    <row r="5" spans="2:5" ht="27.75" customHeight="1" thickBot="1">
      <c r="B5" s="56" t="s">
        <v>65</v>
      </c>
      <c r="C5" s="57" t="s">
        <v>66</v>
      </c>
      <c r="D5" s="60" t="s">
        <v>67</v>
      </c>
      <c r="E5" s="58" t="s">
        <v>68</v>
      </c>
    </row>
    <row r="6" spans="2:5" ht="15.75" thickBot="1">
      <c r="B6" s="104" t="s">
        <v>92</v>
      </c>
      <c r="C6" s="105"/>
      <c r="D6" s="63">
        <v>0</v>
      </c>
      <c r="E6" s="64">
        <v>0</v>
      </c>
    </row>
    <row r="7" spans="2:5" ht="15.75" thickBot="1">
      <c r="B7" s="47">
        <v>1</v>
      </c>
      <c r="C7" s="48" t="s">
        <v>69</v>
      </c>
      <c r="D7" s="65">
        <v>0</v>
      </c>
      <c r="E7" s="66">
        <v>0</v>
      </c>
    </row>
    <row r="8" spans="2:5">
      <c r="B8" s="8">
        <v>2</v>
      </c>
      <c r="C8" s="16" t="s">
        <v>70</v>
      </c>
      <c r="D8" s="19">
        <v>109487220</v>
      </c>
      <c r="E8" s="25">
        <v>47813908</v>
      </c>
    </row>
    <row r="9" spans="2:5">
      <c r="B9" s="3">
        <v>3</v>
      </c>
      <c r="C9" s="17" t="s">
        <v>71</v>
      </c>
      <c r="D9" s="20">
        <v>-48038641</v>
      </c>
      <c r="E9" s="26">
        <v>-37560977</v>
      </c>
    </row>
    <row r="10" spans="2:5">
      <c r="B10" s="3">
        <v>4</v>
      </c>
      <c r="C10" s="17" t="s">
        <v>72</v>
      </c>
      <c r="D10" s="20">
        <v>3763800</v>
      </c>
      <c r="E10" s="26">
        <v>0</v>
      </c>
    </row>
    <row r="11" spans="2:5">
      <c r="B11" s="3">
        <v>5</v>
      </c>
      <c r="C11" s="17" t="s">
        <v>73</v>
      </c>
      <c r="D11" s="20">
        <v>-49321641</v>
      </c>
      <c r="E11" s="26">
        <v>-23359175</v>
      </c>
    </row>
    <row r="12" spans="2:5" ht="15.75" thickBot="1">
      <c r="B12" s="14">
        <v>6</v>
      </c>
      <c r="C12" s="18" t="s">
        <v>74</v>
      </c>
      <c r="D12" s="21">
        <v>-8033920</v>
      </c>
      <c r="E12" s="27">
        <v>-5959422</v>
      </c>
    </row>
    <row r="13" spans="2:5" ht="15.75" thickBot="1">
      <c r="B13" s="104" t="s">
        <v>75</v>
      </c>
      <c r="C13" s="105"/>
      <c r="D13" s="67">
        <v>7856818</v>
      </c>
      <c r="E13" s="34">
        <v>-19065666</v>
      </c>
    </row>
    <row r="14" spans="2:5" ht="24" customHeight="1" thickBot="1">
      <c r="B14" s="107"/>
      <c r="C14" s="108"/>
      <c r="D14" s="68"/>
      <c r="E14" s="33"/>
    </row>
    <row r="15" spans="2:5" ht="15.75" thickBot="1">
      <c r="B15" s="109" t="s">
        <v>76</v>
      </c>
      <c r="C15" s="110"/>
      <c r="D15" s="22"/>
      <c r="E15" s="28"/>
    </row>
    <row r="16" spans="2:5">
      <c r="B16" s="8">
        <v>1</v>
      </c>
      <c r="C16" s="16" t="s">
        <v>77</v>
      </c>
      <c r="D16" s="19">
        <v>0</v>
      </c>
      <c r="E16" s="25">
        <v>0</v>
      </c>
    </row>
    <row r="17" spans="2:5">
      <c r="B17" s="3">
        <v>2</v>
      </c>
      <c r="C17" s="17" t="s">
        <v>78</v>
      </c>
      <c r="D17" s="20">
        <v>0</v>
      </c>
      <c r="E17" s="26">
        <v>0</v>
      </c>
    </row>
    <row r="18" spans="2:5">
      <c r="B18" s="3">
        <v>3</v>
      </c>
      <c r="C18" s="17" t="s">
        <v>79</v>
      </c>
      <c r="D18" s="20"/>
      <c r="E18" s="26">
        <v>8668168</v>
      </c>
    </row>
    <row r="19" spans="2:5">
      <c r="B19" s="3">
        <v>4</v>
      </c>
      <c r="C19" s="17" t="s">
        <v>80</v>
      </c>
      <c r="D19" s="20">
        <v>0</v>
      </c>
      <c r="E19" s="26">
        <v>0</v>
      </c>
    </row>
    <row r="20" spans="2:5" ht="15.75" thickBot="1">
      <c r="B20" s="14">
        <v>5</v>
      </c>
      <c r="C20" s="18" t="s">
        <v>81</v>
      </c>
      <c r="D20" s="21">
        <v>0</v>
      </c>
      <c r="E20" s="27">
        <v>0</v>
      </c>
    </row>
    <row r="21" spans="2:5" ht="15.75" thickBot="1">
      <c r="B21" s="104" t="s">
        <v>82</v>
      </c>
      <c r="C21" s="105"/>
      <c r="D21" s="67">
        <v>0</v>
      </c>
      <c r="E21" s="34">
        <v>8668168</v>
      </c>
    </row>
    <row r="22" spans="2:5" ht="24" customHeight="1" thickBot="1">
      <c r="B22" s="107"/>
      <c r="C22" s="108"/>
      <c r="D22" s="68"/>
      <c r="E22" s="33"/>
    </row>
    <row r="23" spans="2:5" ht="15.75" thickBot="1">
      <c r="B23" s="109" t="s">
        <v>83</v>
      </c>
      <c r="C23" s="110"/>
      <c r="D23" s="68"/>
      <c r="E23" s="33"/>
    </row>
    <row r="24" spans="2:5">
      <c r="B24" s="8">
        <v>1</v>
      </c>
      <c r="C24" s="16" t="s">
        <v>84</v>
      </c>
      <c r="D24" s="19">
        <v>0</v>
      </c>
      <c r="E24" s="25"/>
    </row>
    <row r="25" spans="2:5">
      <c r="B25" s="3">
        <v>2</v>
      </c>
      <c r="C25" s="17" t="s">
        <v>85</v>
      </c>
      <c r="D25" s="20">
        <v>0</v>
      </c>
      <c r="E25" s="26"/>
    </row>
    <row r="26" spans="2:5">
      <c r="B26" s="3">
        <v>3</v>
      </c>
      <c r="C26" s="17" t="s">
        <v>86</v>
      </c>
      <c r="D26" s="20">
        <v>-8212656</v>
      </c>
      <c r="E26" s="26">
        <v>-1553230</v>
      </c>
    </row>
    <row r="27" spans="2:5" ht="15.75" thickBot="1">
      <c r="B27" s="14">
        <v>4</v>
      </c>
      <c r="C27" s="18" t="s">
        <v>87</v>
      </c>
      <c r="D27" s="21">
        <v>0</v>
      </c>
      <c r="E27" s="27"/>
    </row>
    <row r="28" spans="2:5" ht="15.75" thickBot="1">
      <c r="B28" s="104" t="s">
        <v>88</v>
      </c>
      <c r="C28" s="105"/>
      <c r="D28" s="67">
        <v>-8212656</v>
      </c>
      <c r="E28" s="34">
        <v>-1553230</v>
      </c>
    </row>
    <row r="29" spans="2:5" ht="23.25" customHeight="1" thickBot="1">
      <c r="B29" s="11"/>
      <c r="C29" s="54"/>
      <c r="D29" s="68"/>
      <c r="E29" s="33"/>
    </row>
    <row r="30" spans="2:5">
      <c r="B30" s="102" t="s">
        <v>89</v>
      </c>
      <c r="C30" s="103"/>
      <c r="D30" s="69">
        <v>-355838</v>
      </c>
      <c r="E30" s="31">
        <v>-11950728</v>
      </c>
    </row>
    <row r="31" spans="2:5">
      <c r="B31" s="61"/>
      <c r="C31" s="30"/>
      <c r="D31" s="23"/>
      <c r="E31" s="29"/>
    </row>
    <row r="32" spans="2:5" ht="15.75" thickBot="1">
      <c r="B32" s="62"/>
      <c r="C32" s="55" t="s">
        <v>90</v>
      </c>
      <c r="D32" s="21">
        <v>456209</v>
      </c>
      <c r="E32" s="27">
        <v>12406937</v>
      </c>
    </row>
    <row r="33" spans="2:5" ht="15.75" thickBot="1">
      <c r="B33" s="104" t="s">
        <v>91</v>
      </c>
      <c r="C33" s="105"/>
      <c r="D33" s="67">
        <v>100371</v>
      </c>
      <c r="E33" s="34">
        <v>456209</v>
      </c>
    </row>
    <row r="35" spans="2:5">
      <c r="D35" s="45" t="s">
        <v>140</v>
      </c>
    </row>
    <row r="36" spans="2:5">
      <c r="D36" s="45" t="s">
        <v>135</v>
      </c>
    </row>
  </sheetData>
  <mergeCells count="11">
    <mergeCell ref="B30:C30"/>
    <mergeCell ref="B33:C33"/>
    <mergeCell ref="C4:E4"/>
    <mergeCell ref="B14:C14"/>
    <mergeCell ref="B22:C22"/>
    <mergeCell ref="B6:C6"/>
    <mergeCell ref="B13:C13"/>
    <mergeCell ref="B15:C15"/>
    <mergeCell ref="B21:C21"/>
    <mergeCell ref="B23:C23"/>
    <mergeCell ref="B28:C28"/>
  </mergeCells>
  <pageMargins left="0.7" right="0.7" top="0.24" bottom="0.33" header="0.2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0"/>
  <sheetViews>
    <sheetView topLeftCell="A16" workbookViewId="0">
      <selection activeCell="D33" sqref="D33"/>
    </sheetView>
  </sheetViews>
  <sheetFormatPr defaultRowHeight="15"/>
  <cols>
    <col min="1" max="1" width="7.42578125" customWidth="1"/>
    <col min="3" max="3" width="50.7109375" customWidth="1"/>
    <col min="4" max="4" width="22.42578125" customWidth="1"/>
    <col min="5" max="5" width="5.28515625" customWidth="1"/>
    <col min="6" max="6" width="18.28515625" customWidth="1"/>
  </cols>
  <sheetData>
    <row r="1" spans="2:6">
      <c r="C1" s="80" t="s">
        <v>93</v>
      </c>
    </row>
    <row r="2" spans="2:6">
      <c r="C2" s="80" t="s">
        <v>94</v>
      </c>
    </row>
    <row r="3" spans="2:6">
      <c r="C3" s="80" t="s">
        <v>1</v>
      </c>
    </row>
    <row r="4" spans="2:6" ht="15.75" thickBot="1">
      <c r="C4" s="81" t="s">
        <v>95</v>
      </c>
    </row>
    <row r="5" spans="2:6" ht="16.5" thickBot="1">
      <c r="B5" s="75"/>
      <c r="C5" s="75"/>
      <c r="D5" s="76" t="s">
        <v>3</v>
      </c>
      <c r="E5" s="76"/>
      <c r="F5" s="76" t="s">
        <v>4</v>
      </c>
    </row>
    <row r="6" spans="2:6" ht="15.75" thickBot="1">
      <c r="B6" s="59"/>
      <c r="C6" s="59" t="s">
        <v>96</v>
      </c>
      <c r="D6" s="34">
        <v>91305953</v>
      </c>
      <c r="E6" s="34"/>
      <c r="F6" s="34">
        <v>107019654</v>
      </c>
    </row>
    <row r="7" spans="2:6">
      <c r="B7" s="53">
        <v>1</v>
      </c>
      <c r="C7" s="53" t="s">
        <v>97</v>
      </c>
      <c r="D7" s="31">
        <v>91305953</v>
      </c>
      <c r="E7" s="31"/>
      <c r="F7" s="31">
        <v>107019654</v>
      </c>
    </row>
    <row r="8" spans="2:6" ht="51" customHeight="1">
      <c r="B8" s="70">
        <v>2</v>
      </c>
      <c r="C8" s="71" t="s">
        <v>98</v>
      </c>
      <c r="D8" s="41" t="s">
        <v>16</v>
      </c>
      <c r="E8" s="41"/>
      <c r="F8" s="41" t="s">
        <v>16</v>
      </c>
    </row>
    <row r="9" spans="2:6" ht="31.5" customHeight="1">
      <c r="B9" s="70">
        <v>3</v>
      </c>
      <c r="C9" s="72" t="s">
        <v>99</v>
      </c>
      <c r="D9" s="41" t="s">
        <v>16</v>
      </c>
      <c r="E9" s="41"/>
      <c r="F9" s="41" t="s">
        <v>16</v>
      </c>
    </row>
    <row r="10" spans="2:6">
      <c r="B10" s="51"/>
      <c r="C10" s="51" t="s">
        <v>100</v>
      </c>
      <c r="D10" s="41">
        <v>-41325521</v>
      </c>
      <c r="E10" s="26"/>
      <c r="F10" s="26">
        <v>-58040834</v>
      </c>
    </row>
    <row r="11" spans="2:6">
      <c r="B11" s="51"/>
      <c r="C11" s="51" t="s">
        <v>101</v>
      </c>
      <c r="D11" s="26">
        <v>-32497870</v>
      </c>
      <c r="E11" s="26"/>
      <c r="F11" s="26">
        <v>-33270784</v>
      </c>
    </row>
    <row r="12" spans="2:6">
      <c r="B12" s="51"/>
      <c r="C12" s="51" t="s">
        <v>102</v>
      </c>
      <c r="D12" s="26">
        <v>-9834696</v>
      </c>
      <c r="E12" s="26"/>
      <c r="F12" s="26">
        <v>-6989856</v>
      </c>
    </row>
    <row r="13" spans="2:6" ht="15.75" thickBot="1">
      <c r="B13" s="52"/>
      <c r="C13" s="52" t="s">
        <v>103</v>
      </c>
      <c r="D13" s="27">
        <v>-2434860</v>
      </c>
      <c r="E13" s="27"/>
      <c r="F13" s="27">
        <v>-1906230</v>
      </c>
    </row>
    <row r="14" spans="2:6" ht="15.75" thickBot="1">
      <c r="B14" s="59"/>
      <c r="C14" s="59" t="s">
        <v>104</v>
      </c>
      <c r="D14" s="34">
        <v>5213006</v>
      </c>
      <c r="E14" s="34"/>
      <c r="F14" s="34">
        <v>6811950</v>
      </c>
    </row>
    <row r="15" spans="2:6" ht="9.75" customHeight="1" thickBot="1">
      <c r="B15" s="49"/>
      <c r="C15" s="49"/>
      <c r="D15" s="33"/>
      <c r="E15" s="33"/>
      <c r="F15" s="33"/>
    </row>
    <row r="16" spans="2:6" ht="26.25" customHeight="1">
      <c r="B16" s="50"/>
      <c r="C16" s="78" t="s">
        <v>105</v>
      </c>
      <c r="D16" s="43" t="s">
        <v>16</v>
      </c>
      <c r="E16" s="43"/>
      <c r="F16" s="43" t="s">
        <v>16</v>
      </c>
    </row>
    <row r="17" spans="2:6">
      <c r="B17" s="51"/>
      <c r="C17" s="51" t="s">
        <v>106</v>
      </c>
      <c r="D17" s="26">
        <v>175000</v>
      </c>
      <c r="E17" s="26"/>
      <c r="F17" s="26">
        <v>8667</v>
      </c>
    </row>
    <row r="18" spans="2:6">
      <c r="B18" s="51"/>
      <c r="C18" s="51" t="s">
        <v>106</v>
      </c>
      <c r="D18" s="26">
        <v>15836</v>
      </c>
      <c r="E18" s="26"/>
      <c r="F18" s="26">
        <v>544404</v>
      </c>
    </row>
    <row r="19" spans="2:6" ht="15.75" thickBot="1">
      <c r="B19" s="52"/>
      <c r="C19" s="52" t="s">
        <v>107</v>
      </c>
      <c r="D19" s="27">
        <v>-82045</v>
      </c>
      <c r="E19" s="27"/>
      <c r="F19" s="27">
        <v>-21750</v>
      </c>
    </row>
    <row r="20" spans="2:6" ht="15.75" thickBot="1">
      <c r="B20" s="59"/>
      <c r="C20" s="59" t="s">
        <v>108</v>
      </c>
      <c r="D20" s="34">
        <v>5321797</v>
      </c>
      <c r="E20" s="34"/>
      <c r="F20" s="34">
        <v>7343271</v>
      </c>
    </row>
    <row r="21" spans="2:6" ht="15.75" thickBot="1">
      <c r="B21" s="73"/>
      <c r="C21" s="73" t="s">
        <v>109</v>
      </c>
      <c r="D21" s="77">
        <v>826923</v>
      </c>
      <c r="E21" s="77"/>
      <c r="F21" s="77">
        <v>798265</v>
      </c>
    </row>
    <row r="22" spans="2:6" ht="15.75" thickBot="1">
      <c r="B22" s="59"/>
      <c r="C22" s="59" t="s">
        <v>110</v>
      </c>
      <c r="D22" s="34">
        <v>4494874</v>
      </c>
      <c r="E22" s="34"/>
      <c r="F22" s="34">
        <v>6545006</v>
      </c>
    </row>
    <row r="23" spans="2:6" ht="15.75" thickBot="1">
      <c r="B23" s="49"/>
      <c r="C23" s="49" t="s">
        <v>111</v>
      </c>
      <c r="D23" s="33"/>
      <c r="E23" s="33"/>
      <c r="F23" s="33"/>
    </row>
    <row r="24" spans="2:6" ht="15.75" thickBot="1">
      <c r="B24" s="74"/>
      <c r="C24" s="74" t="s">
        <v>112</v>
      </c>
      <c r="D24" s="79"/>
      <c r="E24" s="79"/>
      <c r="F24" s="79"/>
    </row>
    <row r="26" spans="2:6">
      <c r="C26" s="1" t="s">
        <v>113</v>
      </c>
      <c r="D26" s="45" t="s">
        <v>134</v>
      </c>
    </row>
    <row r="27" spans="2:6">
      <c r="C27" t="s">
        <v>117</v>
      </c>
    </row>
    <row r="28" spans="2:6">
      <c r="C28" t="s">
        <v>114</v>
      </c>
      <c r="D28" s="45" t="s">
        <v>135</v>
      </c>
    </row>
    <row r="29" spans="2:6">
      <c r="C29" t="s">
        <v>116</v>
      </c>
    </row>
    <row r="30" spans="2:6">
      <c r="C30" s="1" t="s">
        <v>115</v>
      </c>
    </row>
  </sheetData>
  <pageMargins left="0.7" right="0.7" top="0.75" bottom="0.55000000000000004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7"/>
  <sheetViews>
    <sheetView tabSelected="1" topLeftCell="A19" workbookViewId="0">
      <selection activeCell="H2" sqref="H2"/>
    </sheetView>
  </sheetViews>
  <sheetFormatPr defaultRowHeight="15"/>
  <cols>
    <col min="1" max="1" width="2.85546875" customWidth="1"/>
    <col min="2" max="2" width="26.140625" customWidth="1"/>
    <col min="3" max="3" width="21.5703125" customWidth="1"/>
    <col min="4" max="4" width="13.140625" customWidth="1"/>
    <col min="5" max="5" width="11.28515625" customWidth="1"/>
    <col min="6" max="6" width="15.5703125" customWidth="1"/>
    <col min="7" max="7" width="20.28515625" customWidth="1"/>
    <col min="8" max="8" width="16.42578125" customWidth="1"/>
  </cols>
  <sheetData>
    <row r="2" spans="2:8">
      <c r="D2" s="1" t="s">
        <v>93</v>
      </c>
      <c r="E2" s="1"/>
      <c r="F2" s="1"/>
    </row>
    <row r="3" spans="2:8">
      <c r="D3" s="1" t="s">
        <v>118</v>
      </c>
      <c r="E3" s="1"/>
      <c r="F3" s="1"/>
    </row>
    <row r="5" spans="2:8" ht="15.75">
      <c r="D5" s="46" t="s">
        <v>136</v>
      </c>
      <c r="E5" s="46"/>
      <c r="F5" s="46"/>
    </row>
    <row r="6" spans="2:8" ht="16.5" thickBot="1">
      <c r="D6" s="46"/>
      <c r="E6" s="46"/>
      <c r="F6" s="46"/>
    </row>
    <row r="7" spans="2:8" ht="15.75" thickBot="1">
      <c r="B7" s="84"/>
      <c r="C7" s="85" t="s">
        <v>119</v>
      </c>
      <c r="D7" s="85" t="s">
        <v>120</v>
      </c>
      <c r="E7" s="85" t="s">
        <v>121</v>
      </c>
      <c r="F7" s="85" t="s">
        <v>122</v>
      </c>
      <c r="G7" s="85" t="s">
        <v>123</v>
      </c>
      <c r="H7" s="86" t="s">
        <v>124</v>
      </c>
    </row>
    <row r="8" spans="2:8" ht="15.75" thickBot="1">
      <c r="B8" s="84" t="s">
        <v>125</v>
      </c>
      <c r="C8" s="87">
        <v>100500000</v>
      </c>
      <c r="D8" s="88">
        <v>0</v>
      </c>
      <c r="E8" s="87">
        <v>116322</v>
      </c>
      <c r="F8" s="87">
        <v>79435768</v>
      </c>
      <c r="G8" s="87">
        <v>8835237</v>
      </c>
      <c r="H8" s="89">
        <v>188887327</v>
      </c>
    </row>
    <row r="9" spans="2:8" ht="26.25" customHeight="1">
      <c r="B9" s="8" t="s">
        <v>126</v>
      </c>
      <c r="C9" s="9"/>
      <c r="D9" s="9"/>
      <c r="E9" s="9"/>
      <c r="F9" s="9"/>
      <c r="G9" s="9"/>
      <c r="H9" s="10">
        <v>0</v>
      </c>
    </row>
    <row r="10" spans="2:8" ht="30.75" customHeight="1">
      <c r="B10" s="90" t="s">
        <v>127</v>
      </c>
      <c r="C10" s="2"/>
      <c r="D10" s="2"/>
      <c r="E10" s="2"/>
      <c r="F10" s="2"/>
      <c r="G10" s="12">
        <v>6545006</v>
      </c>
      <c r="H10" s="13">
        <v>6545006</v>
      </c>
    </row>
    <row r="11" spans="2:8">
      <c r="B11" s="3" t="s">
        <v>128</v>
      </c>
      <c r="C11" s="2"/>
      <c r="D11" s="2"/>
      <c r="E11" s="2"/>
      <c r="F11" s="12">
        <v>-5545982</v>
      </c>
      <c r="G11" s="2"/>
      <c r="H11" s="13">
        <v>-5545982</v>
      </c>
    </row>
    <row r="12" spans="2:8">
      <c r="B12" s="61" t="s">
        <v>129</v>
      </c>
      <c r="C12" s="2"/>
      <c r="D12" s="2"/>
      <c r="E12" s="2"/>
      <c r="F12" s="2"/>
      <c r="G12" s="2"/>
      <c r="H12" s="4"/>
    </row>
    <row r="13" spans="2:8">
      <c r="B13" s="3" t="s">
        <v>130</v>
      </c>
      <c r="C13" s="2"/>
      <c r="D13" s="2"/>
      <c r="E13" s="2"/>
      <c r="F13" s="2"/>
      <c r="G13" s="2"/>
      <c r="H13" s="4"/>
    </row>
    <row r="14" spans="2:8">
      <c r="B14" s="3" t="s">
        <v>131</v>
      </c>
      <c r="C14" s="2"/>
      <c r="D14" s="2"/>
      <c r="E14" s="2"/>
      <c r="F14" s="2"/>
      <c r="G14" s="2"/>
      <c r="H14" s="4"/>
    </row>
    <row r="15" spans="2:8">
      <c r="B15" s="91" t="s">
        <v>133</v>
      </c>
      <c r="C15" s="82">
        <v>100500000</v>
      </c>
      <c r="D15" s="83" t="s">
        <v>16</v>
      </c>
      <c r="E15" s="82">
        <v>116322</v>
      </c>
      <c r="F15" s="82">
        <v>73889786</v>
      </c>
      <c r="G15" s="82">
        <v>15380243</v>
      </c>
      <c r="H15" s="92">
        <v>189886351</v>
      </c>
    </row>
    <row r="16" spans="2:8">
      <c r="B16" s="3" t="s">
        <v>126</v>
      </c>
      <c r="C16" s="2"/>
      <c r="D16" s="2"/>
      <c r="E16" s="2"/>
      <c r="F16" s="2"/>
      <c r="G16" s="2"/>
      <c r="H16" s="4"/>
    </row>
    <row r="17" spans="2:8" ht="32.25" customHeight="1">
      <c r="B17" s="90" t="s">
        <v>127</v>
      </c>
      <c r="C17" s="2"/>
      <c r="D17" s="2"/>
      <c r="E17" s="2"/>
      <c r="F17" s="2"/>
      <c r="G17" s="12">
        <v>4494874</v>
      </c>
      <c r="H17" s="13">
        <v>4494874</v>
      </c>
    </row>
    <row r="18" spans="2:8">
      <c r="B18" s="3" t="s">
        <v>128</v>
      </c>
      <c r="C18" s="2"/>
      <c r="D18" s="2"/>
      <c r="E18" s="2"/>
      <c r="F18" s="12">
        <v>15380246</v>
      </c>
      <c r="G18" s="12">
        <v>-15380246</v>
      </c>
      <c r="H18" s="4" t="s">
        <v>16</v>
      </c>
    </row>
    <row r="19" spans="2:8">
      <c r="B19" s="61" t="s">
        <v>129</v>
      </c>
      <c r="C19" s="2"/>
      <c r="D19" s="2"/>
      <c r="E19" s="2"/>
      <c r="F19" s="2"/>
      <c r="G19" s="2"/>
      <c r="H19" s="4"/>
    </row>
    <row r="20" spans="2:8">
      <c r="B20" s="3" t="s">
        <v>130</v>
      </c>
      <c r="C20" s="2"/>
      <c r="D20" s="2"/>
      <c r="E20" s="2"/>
      <c r="F20" s="2"/>
      <c r="G20" s="2"/>
      <c r="H20" s="4"/>
    </row>
    <row r="21" spans="2:8">
      <c r="B21" s="93" t="s">
        <v>132</v>
      </c>
      <c r="C21" s="82">
        <v>100500000</v>
      </c>
      <c r="D21" s="82" t="s">
        <v>16</v>
      </c>
      <c r="E21" s="82">
        <v>116322</v>
      </c>
      <c r="F21" s="82">
        <v>89270032</v>
      </c>
      <c r="G21" s="82">
        <v>4494871</v>
      </c>
      <c r="H21" s="92">
        <v>194381225</v>
      </c>
    </row>
    <row r="22" spans="2:8" ht="15.75" thickBot="1">
      <c r="B22" s="5"/>
      <c r="C22" s="6"/>
      <c r="D22" s="6"/>
      <c r="E22" s="6"/>
      <c r="F22" s="6"/>
      <c r="G22" s="6"/>
      <c r="H22" s="7"/>
    </row>
    <row r="25" spans="2:8">
      <c r="F25" t="s">
        <v>134</v>
      </c>
    </row>
    <row r="27" spans="2:8">
      <c r="F27" s="45" t="s">
        <v>135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 Kontabel 2012</vt:lpstr>
      <vt:lpstr>Cash Flow</vt:lpstr>
      <vt:lpstr>PASH</vt:lpstr>
      <vt:lpstr>Pasqyra kapitalit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2013-07-19T13:46:09Z</dcterms:modified>
</cp:coreProperties>
</file>